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28680" yWindow="-120" windowWidth="21840" windowHeight="13020"/>
  </bookViews>
  <sheets>
    <sheet name="EAEPED_OG" sheetId="1" r:id="rId1"/>
  </sheets>
  <definedNames>
    <definedName name="_xlnm.Print_Area" localSheetId="0">EAEPED_OG!$A$1:$I$166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52" i="1"/>
  <c r="H59" i="1"/>
  <c r="H51" i="1"/>
  <c r="H33" i="1"/>
  <c r="H34" i="1"/>
  <c r="H35" i="1"/>
  <c r="H36" i="1"/>
  <c r="H37" i="1"/>
  <c r="H38" i="1"/>
  <c r="H24" i="1"/>
  <c r="H25" i="1"/>
  <c r="H26" i="1"/>
  <c r="H27" i="1"/>
  <c r="H15" i="1"/>
  <c r="H17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E51" i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E34" i="1"/>
  <c r="E35" i="1"/>
  <c r="E36" i="1"/>
  <c r="E37" i="1"/>
  <c r="E38" i="1"/>
  <c r="E39" i="1"/>
  <c r="H39" i="1" s="1"/>
  <c r="E31" i="1"/>
  <c r="H31" i="1" s="1"/>
  <c r="E29" i="1"/>
  <c r="H29" i="1" s="1"/>
  <c r="E22" i="1"/>
  <c r="H22" i="1" s="1"/>
  <c r="E23" i="1"/>
  <c r="H23" i="1" s="1"/>
  <c r="E24" i="1"/>
  <c r="E25" i="1"/>
  <c r="E26" i="1"/>
  <c r="E27" i="1"/>
  <c r="E28" i="1"/>
  <c r="H28" i="1" s="1"/>
  <c r="E21" i="1"/>
  <c r="H21" i="1" s="1"/>
  <c r="E14" i="1"/>
  <c r="H14" i="1" s="1"/>
  <c r="E15" i="1"/>
  <c r="E16" i="1"/>
  <c r="H16" i="1" s="1"/>
  <c r="E17" i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D160" i="1" s="1"/>
  <c r="C12" i="1"/>
  <c r="F10" i="1" l="1"/>
  <c r="F160" i="1" s="1"/>
  <c r="G10" i="1"/>
  <c r="G160" i="1" s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<sst xmlns="http://schemas.openxmlformats.org/spreadsheetml/2006/main" count="167" uniqueCount="94">
  <si>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</si>
  <si>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</si>
  <si>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</si>
  <si>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</si>
  <si>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</si>
  <si>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</si>
  <si>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</si>
  <si>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</si>
  <si>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</si>
  <si>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</si>
  <si>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</si>
  <si>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</si>
  <si>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</si>
  <si>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</si>
  <si>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</si>
  <si>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</si>
  <si>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</si>
  <si>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</si>
  <si>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</si>
  <si>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</si>
  <si>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</si>
  <si>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</si>
  <si>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</si>
  <si>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</si>
  <si>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</si>
  <si>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</si>
  <si>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</si>
  <si>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</si>
  <si>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</si>
  <si>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</si>
  <si>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</si>
  <si>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</si>
  <si>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</si>
  <si>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</si>
  <si>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</si>
  <si>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</si>
  <si>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</si>
  <si>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</si>
  <si>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</si>
  <si>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</si>
  <si>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</si>
  <si>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</si>
  <si>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</si>
  <si>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</si>
  <si>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</si>
  <si>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</si>
  <si>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</si>
  <si>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</si>
  <si>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</si>
  <si>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</si>
  <si>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</si>
  <si>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</si>
  <si>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</si>
  <si>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</si>
  <si>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</si>
  <si>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</si>
  <si>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</si>
  <si>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</si>
  <si>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</si>
  <si>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</si>
  <si>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</si>
  <si>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</si>
  <si>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</si>
  <si>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</si>
  <si>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</si>
  <si>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</si>
  <si>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</si>
  <si>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</si>
  <si>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</si>
  <si>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</si>
  <si>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</si>
  <si>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</si>
  <si>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</si>
  <si>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</si>
  <si>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</si>
  <si>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</si>
  <si>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</si>
  <si>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</si>
  <si>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</si>
  <si>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</si>
  <si>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</si>
  <si>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</si>
  <si>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</si>
  <si>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</si>
  <si>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</si>
  <si>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</si>
  <si>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</si>
  <si>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</si>
  <si>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Nuevo Casas Grandes  (a)</t>
  </si>
  <si>
    <t>Del 01 de enero al 31 de diciembre de 2024 (b)</t>
  </si>
  <si>
    <t>C.P. Blanca Judit Bencomo Castillo</t>
  </si>
  <si>
    <t>L.C. David Manuel Madrid Ontiveros</t>
  </si>
  <si>
    <t>Directora Financiera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</si>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</sst>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130" zoomScale="90" zoomScaleNormal="90" workbookViewId="0">
      <selection activeCell="J167" sqref="J167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3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3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3">
      <c r="B9" s="4"/>
      <c r="C9" s="5"/>
      <c r="D9" s="5"/>
      <c r="E9" s="5"/>
      <c r="F9" s="5"/>
      <c r="G9" s="5"/>
      <c r="H9" s="29"/>
    </row>
    <row r="10" spans="2:9" x14ac:dyDescent="0.3">
      <c r="B10" s="6" t="s">
        <v>12</v>
      </c>
      <c r="C10" s="7">
        <f>SUM(C12,C20,C30,C40,C50,C60,C64,C73,C77)</f>
        <v>108187998.82999998</v>
      </c>
      <c r="D10" s="8">
        <f>SUM(D12,D20,D30,D40,D50,D60,D64,D73,D77)</f>
        <v>3899671.47</v>
      </c>
      <c r="E10" s="24">
        <f t="shared" ref="E10:H10" si="0">SUM(E12,E20,E30,E40,E50,E60,E64,E73,E77)</f>
        <v>112087670.30000001</v>
      </c>
      <c r="F10" s="8">
        <f t="shared" si="0"/>
        <v>95751691.319999993</v>
      </c>
      <c r="G10" s="8">
        <f t="shared" si="0"/>
        <v>91335017.089999989</v>
      </c>
      <c r="H10" s="24">
        <f t="shared" si="0"/>
        <v>16335978.979999999</v>
      </c>
    </row>
    <row r="11" spans="2:9" x14ac:dyDescent="0.3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3">
      <c r="B12" s="6" t="s">
        <v>13</v>
      </c>
      <c r="C12" s="7">
        <f>SUM(C13:C19)</f>
        <v>34503972.899999999</v>
      </c>
      <c r="D12" s="7">
        <f>SUM(D13:D19)</f>
        <v>1392173.2</v>
      </c>
      <c r="E12" s="25">
        <f t="shared" ref="E12:H12" si="1">SUM(E13:E19)</f>
        <v>35896146.100000001</v>
      </c>
      <c r="F12" s="7">
        <f t="shared" si="1"/>
        <v>31832524.029999997</v>
      </c>
      <c r="G12" s="7">
        <f t="shared" si="1"/>
        <v>31603082.59</v>
      </c>
      <c r="H12" s="25">
        <f t="shared" si="1"/>
        <v>4063622.0700000026</v>
      </c>
    </row>
    <row r="13" spans="2:9" ht="24" x14ac:dyDescent="0.2">
      <c r="B13" s="10" t="s">
        <v>14</v>
      </c>
      <c r="C13" s="22">
        <v>14966096.380000001</v>
      </c>
      <c r="D13" s="22">
        <v>581663.31999999995</v>
      </c>
      <c r="E13" s="26">
        <f>SUM(C13:D13)</f>
        <v>15547759.700000001</v>
      </c>
      <c r="F13" s="23">
        <v>15522656.109999999</v>
      </c>
      <c r="G13" s="23">
        <v>15522656.109999999</v>
      </c>
      <c r="H13" s="30">
        <f>SUM(E13-F13)</f>
        <v>25103.590000001714</v>
      </c>
    </row>
    <row r="14" spans="2:9" ht="23.1" customHeight="1" x14ac:dyDescent="0.2">
      <c r="B14" s="10" t="s">
        <v>15</v>
      </c>
      <c r="C14" s="22">
        <v>1292695.46</v>
      </c>
      <c r="D14" s="22">
        <v>0</v>
      </c>
      <c r="E14" s="26">
        <f t="shared" ref="E14:E79" si="2">SUM(C14:D14)</f>
        <v>1292695.46</v>
      </c>
      <c r="F14" s="23">
        <v>1079732.23</v>
      </c>
      <c r="G14" s="23">
        <v>1079732.23</v>
      </c>
      <c r="H14" s="30">
        <f t="shared" ref="H14:H79" si="3">SUM(E14-F14)</f>
        <v>212963.22999999998</v>
      </c>
    </row>
    <row r="15" spans="2:9" x14ac:dyDescent="0.2">
      <c r="B15" s="10" t="s">
        <v>16</v>
      </c>
      <c r="C15" s="22">
        <v>7163304.5700000003</v>
      </c>
      <c r="D15" s="22">
        <v>409819.98</v>
      </c>
      <c r="E15" s="26">
        <f t="shared" si="2"/>
        <v>7573124.5500000007</v>
      </c>
      <c r="F15" s="23">
        <v>6084958.3099999996</v>
      </c>
      <c r="G15" s="23">
        <v>6080957.2000000002</v>
      </c>
      <c r="H15" s="30">
        <f t="shared" si="3"/>
        <v>1488166.2400000012</v>
      </c>
    </row>
    <row r="16" spans="2:9" x14ac:dyDescent="0.2">
      <c r="B16" s="10" t="s">
        <v>17</v>
      </c>
      <c r="C16" s="22">
        <v>4147669.86</v>
      </c>
      <c r="D16" s="22">
        <v>794529.9</v>
      </c>
      <c r="E16" s="26">
        <f t="shared" si="2"/>
        <v>4942199.76</v>
      </c>
      <c r="F16" s="23">
        <v>4623157.3600000003</v>
      </c>
      <c r="G16" s="23">
        <v>4623157.3600000003</v>
      </c>
      <c r="H16" s="30">
        <f t="shared" si="3"/>
        <v>319042.39999999944</v>
      </c>
    </row>
    <row r="17" spans="2:8" x14ac:dyDescent="0.2">
      <c r="B17" s="10" t="s">
        <v>18</v>
      </c>
      <c r="C17" s="22">
        <v>6434206.6299999999</v>
      </c>
      <c r="D17" s="22">
        <v>106160</v>
      </c>
      <c r="E17" s="26">
        <f t="shared" si="2"/>
        <v>6540366.6299999999</v>
      </c>
      <c r="F17" s="23">
        <v>4522020.0199999996</v>
      </c>
      <c r="G17" s="23">
        <v>4296579.6900000004</v>
      </c>
      <c r="H17" s="30">
        <f t="shared" si="3"/>
        <v>2018346.6100000003</v>
      </c>
    </row>
    <row r="18" spans="2:8" x14ac:dyDescent="0.2">
      <c r="B18" s="10" t="s">
        <v>19</v>
      </c>
      <c r="C18" s="22">
        <v>500000</v>
      </c>
      <c r="D18" s="22">
        <v>-500000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3.1" x14ac:dyDescent="0.3">
      <c r="B20" s="12" t="s">
        <v>21</v>
      </c>
      <c r="C20" s="7">
        <f>SUM(C21:C29)</f>
        <v>16263903.630000001</v>
      </c>
      <c r="D20" s="7">
        <f t="shared" ref="D20:H20" si="4">SUM(D21:D29)</f>
        <v>-2372473.44</v>
      </c>
      <c r="E20" s="25">
        <f t="shared" si="4"/>
        <v>13891430.190000001</v>
      </c>
      <c r="F20" s="7">
        <f t="shared" si="4"/>
        <v>10964518.17</v>
      </c>
      <c r="G20" s="7">
        <f t="shared" si="4"/>
        <v>10964516.869999999</v>
      </c>
      <c r="H20" s="25">
        <f t="shared" si="4"/>
        <v>2926912.0199999996</v>
      </c>
    </row>
    <row r="21" spans="2:8" ht="24" x14ac:dyDescent="0.2">
      <c r="B21" s="10" t="s">
        <v>22</v>
      </c>
      <c r="C21" s="22">
        <v>909661.14</v>
      </c>
      <c r="D21" s="22">
        <v>0</v>
      </c>
      <c r="E21" s="26">
        <f t="shared" si="2"/>
        <v>909661.14</v>
      </c>
      <c r="F21" s="23">
        <v>727460.93</v>
      </c>
      <c r="G21" s="23">
        <v>727460.45</v>
      </c>
      <c r="H21" s="30">
        <f t="shared" si="3"/>
        <v>182200.20999999996</v>
      </c>
    </row>
    <row r="22" spans="2:8" x14ac:dyDescent="0.2">
      <c r="B22" s="10" t="s">
        <v>23</v>
      </c>
      <c r="C22" s="22">
        <v>172000</v>
      </c>
      <c r="D22" s="22">
        <v>0</v>
      </c>
      <c r="E22" s="26">
        <f t="shared" si="2"/>
        <v>172000</v>
      </c>
      <c r="F22" s="23">
        <v>132722.47</v>
      </c>
      <c r="G22" s="23">
        <v>132722.47</v>
      </c>
      <c r="H22" s="30">
        <f t="shared" si="3"/>
        <v>39277.53</v>
      </c>
    </row>
    <row r="23" spans="2:8" ht="24" x14ac:dyDescent="0.2">
      <c r="B23" s="10" t="s">
        <v>24</v>
      </c>
      <c r="C23" s="22">
        <v>2104686.09</v>
      </c>
      <c r="D23" s="22">
        <v>-870000</v>
      </c>
      <c r="E23" s="26">
        <f t="shared" si="2"/>
        <v>1234686.0899999999</v>
      </c>
      <c r="F23" s="23">
        <v>1234526.25</v>
      </c>
      <c r="G23" s="23">
        <v>1234526.25</v>
      </c>
      <c r="H23" s="30">
        <f t="shared" si="3"/>
        <v>159.83999999985099</v>
      </c>
    </row>
    <row r="24" spans="2:8" ht="24" x14ac:dyDescent="0.2">
      <c r="B24" s="10" t="s">
        <v>25</v>
      </c>
      <c r="C24" s="22">
        <v>2749382</v>
      </c>
      <c r="D24" s="22">
        <v>-239700</v>
      </c>
      <c r="E24" s="26">
        <f t="shared" si="2"/>
        <v>2509682</v>
      </c>
      <c r="F24" s="23">
        <v>2265432.64</v>
      </c>
      <c r="G24" s="23">
        <v>2265431.64</v>
      </c>
      <c r="H24" s="30">
        <f t="shared" si="3"/>
        <v>244249.35999999987</v>
      </c>
    </row>
    <row r="25" spans="2:8" ht="23.45" customHeight="1" x14ac:dyDescent="0.2">
      <c r="B25" s="10" t="s">
        <v>26</v>
      </c>
      <c r="C25" s="22">
        <v>2097942.52</v>
      </c>
      <c r="D25" s="22">
        <v>-696500</v>
      </c>
      <c r="E25" s="26">
        <f t="shared" si="2"/>
        <v>1401442.52</v>
      </c>
      <c r="F25" s="23">
        <v>1037795.25</v>
      </c>
      <c r="G25" s="23">
        <v>1037795.25</v>
      </c>
      <c r="H25" s="30">
        <f t="shared" si="3"/>
        <v>363647.27</v>
      </c>
    </row>
    <row r="26" spans="2:8" x14ac:dyDescent="0.2">
      <c r="B26" s="10" t="s">
        <v>27</v>
      </c>
      <c r="C26" s="22">
        <v>3652264</v>
      </c>
      <c r="D26" s="22">
        <v>-3500</v>
      </c>
      <c r="E26" s="26">
        <f t="shared" si="2"/>
        <v>3648764</v>
      </c>
      <c r="F26" s="23">
        <v>2841042.1</v>
      </c>
      <c r="G26" s="23">
        <v>2841042.1</v>
      </c>
      <c r="H26" s="30">
        <f t="shared" si="3"/>
        <v>807721.89999999991</v>
      </c>
    </row>
    <row r="27" spans="2:8" ht="24" x14ac:dyDescent="0.2">
      <c r="B27" s="10" t="s">
        <v>28</v>
      </c>
      <c r="C27" s="22">
        <v>1235439.47</v>
      </c>
      <c r="D27" s="22">
        <v>56000</v>
      </c>
      <c r="E27" s="26">
        <f t="shared" si="2"/>
        <v>1291439.47</v>
      </c>
      <c r="F27" s="23">
        <v>930741.02</v>
      </c>
      <c r="G27" s="23">
        <v>930741.02</v>
      </c>
      <c r="H27" s="30">
        <f t="shared" si="3"/>
        <v>360698.44999999995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3342528.41</v>
      </c>
      <c r="D29" s="22">
        <v>-618773.43999999994</v>
      </c>
      <c r="E29" s="26">
        <f t="shared" si="2"/>
        <v>2723754.97</v>
      </c>
      <c r="F29" s="23">
        <v>1794797.51</v>
      </c>
      <c r="G29" s="23">
        <v>1794797.69</v>
      </c>
      <c r="H29" s="30">
        <f t="shared" si="3"/>
        <v>928957.4600000002</v>
      </c>
    </row>
    <row r="30" spans="2:8" s="9" customFormat="1" ht="23.1" x14ac:dyDescent="0.3">
      <c r="B30" s="12" t="s">
        <v>31</v>
      </c>
      <c r="C30" s="7">
        <f>SUM(C31:C39)</f>
        <v>21223623.789999999</v>
      </c>
      <c r="D30" s="7">
        <f t="shared" ref="D30:H30" si="5">SUM(D31:D39)</f>
        <v>-2624252.4799999995</v>
      </c>
      <c r="E30" s="25">
        <f t="shared" si="5"/>
        <v>18599371.309999999</v>
      </c>
      <c r="F30" s="7">
        <f t="shared" si="5"/>
        <v>17219935.640000001</v>
      </c>
      <c r="G30" s="7">
        <f t="shared" si="5"/>
        <v>16967324.510000002</v>
      </c>
      <c r="H30" s="25">
        <f t="shared" si="5"/>
        <v>1379435.6699999981</v>
      </c>
    </row>
    <row r="31" spans="2:8" x14ac:dyDescent="0.2">
      <c r="B31" s="10" t="s">
        <v>32</v>
      </c>
      <c r="C31" s="22">
        <v>12128279.029999999</v>
      </c>
      <c r="D31" s="22">
        <v>349038.42</v>
      </c>
      <c r="E31" s="26">
        <f t="shared" si="2"/>
        <v>12477317.449999999</v>
      </c>
      <c r="F31" s="23">
        <v>12034854.880000001</v>
      </c>
      <c r="G31" s="23">
        <v>12031721.789999999</v>
      </c>
      <c r="H31" s="30">
        <f t="shared" si="3"/>
        <v>442462.56999999844</v>
      </c>
    </row>
    <row r="32" spans="2:8" x14ac:dyDescent="0.2">
      <c r="B32" s="10" t="s">
        <v>33</v>
      </c>
      <c r="C32" s="22">
        <v>158064.47</v>
      </c>
      <c r="D32" s="22">
        <v>0</v>
      </c>
      <c r="E32" s="26">
        <f t="shared" si="2"/>
        <v>158064.47</v>
      </c>
      <c r="F32" s="23">
        <v>83676</v>
      </c>
      <c r="G32" s="23">
        <v>83676</v>
      </c>
      <c r="H32" s="30">
        <f t="shared" si="3"/>
        <v>74388.47</v>
      </c>
    </row>
    <row r="33" spans="2:8" ht="24" x14ac:dyDescent="0.2">
      <c r="B33" s="10" t="s">
        <v>34</v>
      </c>
      <c r="C33" s="22">
        <v>2613284.0299999998</v>
      </c>
      <c r="D33" s="22">
        <v>-904650</v>
      </c>
      <c r="E33" s="26">
        <f t="shared" si="2"/>
        <v>1708634.0299999998</v>
      </c>
      <c r="F33" s="23">
        <v>1444680.7</v>
      </c>
      <c r="G33" s="23">
        <v>1195203.5</v>
      </c>
      <c r="H33" s="30">
        <f t="shared" si="3"/>
        <v>263953.32999999984</v>
      </c>
    </row>
    <row r="34" spans="2:8" ht="24.6" customHeight="1" x14ac:dyDescent="0.2">
      <c r="B34" s="10" t="s">
        <v>35</v>
      </c>
      <c r="C34" s="22">
        <v>1533817.02</v>
      </c>
      <c r="D34" s="22">
        <v>-134376.68</v>
      </c>
      <c r="E34" s="26">
        <f t="shared" si="2"/>
        <v>1399440.34</v>
      </c>
      <c r="F34" s="23">
        <v>1300041.22</v>
      </c>
      <c r="G34" s="23">
        <v>1300041.22</v>
      </c>
      <c r="H34" s="30">
        <f t="shared" si="3"/>
        <v>99399.120000000112</v>
      </c>
    </row>
    <row r="35" spans="2:8" ht="24" x14ac:dyDescent="0.2">
      <c r="B35" s="10" t="s">
        <v>36</v>
      </c>
      <c r="C35" s="22">
        <v>1518577.15</v>
      </c>
      <c r="D35" s="22">
        <v>-217196.74</v>
      </c>
      <c r="E35" s="26">
        <f t="shared" si="2"/>
        <v>1301380.4099999999</v>
      </c>
      <c r="F35" s="23">
        <v>879701.61</v>
      </c>
      <c r="G35" s="23">
        <v>879700.77</v>
      </c>
      <c r="H35" s="30">
        <f t="shared" si="3"/>
        <v>421678.79999999993</v>
      </c>
    </row>
    <row r="36" spans="2:8" ht="24" x14ac:dyDescent="0.2">
      <c r="B36" s="10" t="s">
        <v>37</v>
      </c>
      <c r="C36" s="22">
        <v>80000</v>
      </c>
      <c r="D36" s="22">
        <v>-74827.58</v>
      </c>
      <c r="E36" s="26">
        <f t="shared" si="2"/>
        <v>5172.4199999999983</v>
      </c>
      <c r="F36" s="23">
        <v>5172.42</v>
      </c>
      <c r="G36" s="23">
        <v>5172.42</v>
      </c>
      <c r="H36" s="30">
        <f t="shared" si="3"/>
        <v>-1.8189894035458565E-12</v>
      </c>
    </row>
    <row r="37" spans="2:8" x14ac:dyDescent="0.2">
      <c r="B37" s="10" t="s">
        <v>38</v>
      </c>
      <c r="C37" s="22">
        <v>736792.7</v>
      </c>
      <c r="D37" s="22">
        <v>-67277.84</v>
      </c>
      <c r="E37" s="26">
        <f t="shared" si="2"/>
        <v>669514.86</v>
      </c>
      <c r="F37" s="23">
        <v>603285.48</v>
      </c>
      <c r="G37" s="23">
        <v>603285.48</v>
      </c>
      <c r="H37" s="30">
        <f t="shared" si="3"/>
        <v>66229.38</v>
      </c>
    </row>
    <row r="38" spans="2:8" x14ac:dyDescent="0.2">
      <c r="B38" s="10" t="s">
        <v>39</v>
      </c>
      <c r="C38" s="22">
        <v>151720.07</v>
      </c>
      <c r="D38" s="22">
        <v>-140790.92000000001</v>
      </c>
      <c r="E38" s="26">
        <f t="shared" si="2"/>
        <v>10929.149999999994</v>
      </c>
      <c r="F38" s="23">
        <v>10929.15</v>
      </c>
      <c r="G38" s="23">
        <v>10929.15</v>
      </c>
      <c r="H38" s="30">
        <f t="shared" si="3"/>
        <v>-5.4569682106375694E-12</v>
      </c>
    </row>
    <row r="39" spans="2:8" x14ac:dyDescent="0.2">
      <c r="B39" s="10" t="s">
        <v>40</v>
      </c>
      <c r="C39" s="22">
        <v>2303089.3199999998</v>
      </c>
      <c r="D39" s="22">
        <v>-1434171.14</v>
      </c>
      <c r="E39" s="26">
        <f t="shared" si="2"/>
        <v>868918.17999999993</v>
      </c>
      <c r="F39" s="23">
        <v>857594.18</v>
      </c>
      <c r="G39" s="23">
        <v>857594.18</v>
      </c>
      <c r="H39" s="30">
        <f t="shared" si="3"/>
        <v>11323.999999999884</v>
      </c>
    </row>
    <row r="40" spans="2:8" s="9" customFormat="1" ht="25.5" customHeight="1" x14ac:dyDescent="0.2">
      <c r="B40" s="12" t="s">
        <v>41</v>
      </c>
      <c r="C40" s="7">
        <f>SUM(C41:C49)</f>
        <v>15835178.629999999</v>
      </c>
      <c r="D40" s="7">
        <f t="shared" ref="D40:H40" si="6">SUM(D41:D49)</f>
        <v>1742310.2799999998</v>
      </c>
      <c r="E40" s="25">
        <f t="shared" si="6"/>
        <v>17577488.91</v>
      </c>
      <c r="F40" s="7">
        <f t="shared" si="6"/>
        <v>17490002.449999999</v>
      </c>
      <c r="G40" s="7">
        <f t="shared" si="6"/>
        <v>17410871.009999998</v>
      </c>
      <c r="H40" s="25">
        <f t="shared" si="6"/>
        <v>87486.460000000312</v>
      </c>
    </row>
    <row r="41" spans="2:8" ht="24" x14ac:dyDescent="0.2">
      <c r="B41" s="10" t="s">
        <v>42</v>
      </c>
      <c r="C41" s="22">
        <v>4437987.63</v>
      </c>
      <c r="D41" s="22">
        <v>722170.16</v>
      </c>
      <c r="E41" s="26">
        <f t="shared" si="2"/>
        <v>5160157.79</v>
      </c>
      <c r="F41" s="23">
        <v>5160157.79</v>
      </c>
      <c r="G41" s="23">
        <v>5160157.79</v>
      </c>
      <c r="H41" s="30">
        <f t="shared" si="3"/>
        <v>0</v>
      </c>
    </row>
    <row r="42" spans="2:8" x14ac:dyDescent="0.2">
      <c r="B42" s="10" t="s">
        <v>43</v>
      </c>
      <c r="C42" s="22">
        <v>4530425.3099999996</v>
      </c>
      <c r="D42" s="22">
        <v>207796.32</v>
      </c>
      <c r="E42" s="26">
        <f t="shared" si="2"/>
        <v>4738221.63</v>
      </c>
      <c r="F42" s="23">
        <v>4713103.46</v>
      </c>
      <c r="G42" s="23">
        <v>4713103.46</v>
      </c>
      <c r="H42" s="30">
        <f t="shared" si="3"/>
        <v>25118.169999999925</v>
      </c>
    </row>
    <row r="43" spans="2:8" x14ac:dyDescent="0.2">
      <c r="B43" s="10" t="s">
        <v>44</v>
      </c>
      <c r="C43" s="22"/>
      <c r="D43" s="22"/>
      <c r="E43" s="26">
        <f t="shared" si="2"/>
        <v>0</v>
      </c>
      <c r="F43" s="23"/>
      <c r="G43" s="23"/>
      <c r="H43" s="30">
        <f t="shared" si="3"/>
        <v>0</v>
      </c>
    </row>
    <row r="44" spans="2:8" x14ac:dyDescent="0.2">
      <c r="B44" s="10" t="s">
        <v>45</v>
      </c>
      <c r="C44" s="22">
        <v>723419.75</v>
      </c>
      <c r="D44" s="22">
        <v>-141496.91</v>
      </c>
      <c r="E44" s="26">
        <f t="shared" si="2"/>
        <v>581922.84</v>
      </c>
      <c r="F44" s="23">
        <v>546932.74</v>
      </c>
      <c r="G44" s="23">
        <v>499017.91</v>
      </c>
      <c r="H44" s="30">
        <f t="shared" si="3"/>
        <v>34990.099999999977</v>
      </c>
    </row>
    <row r="45" spans="2:8" x14ac:dyDescent="0.2">
      <c r="B45" s="10" t="s">
        <v>46</v>
      </c>
      <c r="C45" s="22">
        <v>6143345.9400000004</v>
      </c>
      <c r="D45" s="22">
        <v>953840.71</v>
      </c>
      <c r="E45" s="26">
        <f t="shared" si="2"/>
        <v>7097186.6500000004</v>
      </c>
      <c r="F45" s="23">
        <v>7069808.46</v>
      </c>
      <c r="G45" s="23">
        <v>7038591.8499999996</v>
      </c>
      <c r="H45" s="30">
        <f t="shared" si="3"/>
        <v>27378.19000000041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7163394.5300000003</v>
      </c>
      <c r="D50" s="7">
        <f t="shared" ref="D50:H50" si="7">SUM(D51:D59)</f>
        <v>2233000</v>
      </c>
      <c r="E50" s="25">
        <f t="shared" si="7"/>
        <v>9396394.5300000012</v>
      </c>
      <c r="F50" s="7">
        <f t="shared" si="7"/>
        <v>6402041.2300000004</v>
      </c>
      <c r="G50" s="7">
        <f t="shared" si="7"/>
        <v>2546552.31</v>
      </c>
      <c r="H50" s="25">
        <f t="shared" si="7"/>
        <v>2994353.3</v>
      </c>
    </row>
    <row r="51" spans="2:8" x14ac:dyDescent="0.2">
      <c r="B51" s="10" t="s">
        <v>52</v>
      </c>
      <c r="C51" s="22">
        <v>463000</v>
      </c>
      <c r="D51" s="22">
        <v>43000</v>
      </c>
      <c r="E51" s="26">
        <f t="shared" si="2"/>
        <v>506000</v>
      </c>
      <c r="F51" s="23">
        <v>412890.57</v>
      </c>
      <c r="G51" s="23">
        <v>412890.57</v>
      </c>
      <c r="H51" s="30">
        <f t="shared" si="3"/>
        <v>93109.43</v>
      </c>
    </row>
    <row r="52" spans="2:8" x14ac:dyDescent="0.2">
      <c r="B52" s="10" t="s">
        <v>53</v>
      </c>
      <c r="C52" s="22">
        <v>20000</v>
      </c>
      <c r="D52" s="22">
        <v>0</v>
      </c>
      <c r="E52" s="26">
        <f t="shared" si="2"/>
        <v>20000</v>
      </c>
      <c r="F52" s="23">
        <v>17187.07</v>
      </c>
      <c r="G52" s="23">
        <v>17187.07</v>
      </c>
      <c r="H52" s="30">
        <f t="shared" si="3"/>
        <v>2812.9300000000003</v>
      </c>
    </row>
    <row r="53" spans="2:8" ht="24" x14ac:dyDescent="0.2">
      <c r="B53" s="10" t="s">
        <v>54</v>
      </c>
      <c r="C53" s="22">
        <v>63094.53</v>
      </c>
      <c r="D53" s="22">
        <v>0</v>
      </c>
      <c r="E53" s="26">
        <f t="shared" si="2"/>
        <v>63094.53</v>
      </c>
      <c r="F53" s="23">
        <v>33548.559999999998</v>
      </c>
      <c r="G53" s="23">
        <v>33548.559999999998</v>
      </c>
      <c r="H53" s="30">
        <f t="shared" si="3"/>
        <v>29545.97</v>
      </c>
    </row>
    <row r="54" spans="2:8" x14ac:dyDescent="0.2">
      <c r="B54" s="10" t="s">
        <v>55</v>
      </c>
      <c r="C54" s="22">
        <v>0</v>
      </c>
      <c r="D54" s="22">
        <v>2500000</v>
      </c>
      <c r="E54" s="26">
        <f t="shared" si="2"/>
        <v>2500000</v>
      </c>
      <c r="F54" s="23">
        <v>0</v>
      </c>
      <c r="G54" s="23">
        <v>0</v>
      </c>
      <c r="H54" s="30">
        <f t="shared" si="3"/>
        <v>2500000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6417300</v>
      </c>
      <c r="D56" s="22">
        <v>-310000</v>
      </c>
      <c r="E56" s="26">
        <f t="shared" si="2"/>
        <v>6107300</v>
      </c>
      <c r="F56" s="23">
        <v>5938415.0300000003</v>
      </c>
      <c r="G56" s="23">
        <v>2082926.11</v>
      </c>
      <c r="H56" s="30">
        <f t="shared" si="3"/>
        <v>168884.96999999974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200000</v>
      </c>
      <c r="D59" s="22">
        <v>0</v>
      </c>
      <c r="E59" s="26">
        <f t="shared" si="2"/>
        <v>200000</v>
      </c>
      <c r="F59" s="23">
        <v>0</v>
      </c>
      <c r="G59" s="23">
        <v>0</v>
      </c>
      <c r="H59" s="30">
        <f t="shared" si="3"/>
        <v>200000</v>
      </c>
    </row>
    <row r="60" spans="2:8" s="9" customFormat="1" x14ac:dyDescent="0.2">
      <c r="B60" s="6" t="s">
        <v>61</v>
      </c>
      <c r="C60" s="7">
        <f>SUM(C61:C63)</f>
        <v>13197925.35</v>
      </c>
      <c r="D60" s="7">
        <f t="shared" ref="D60:H60" si="8">SUM(D61:D63)</f>
        <v>3528913.91</v>
      </c>
      <c r="E60" s="25">
        <f t="shared" si="8"/>
        <v>16726839.26</v>
      </c>
      <c r="F60" s="7">
        <f t="shared" si="8"/>
        <v>11842669.800000001</v>
      </c>
      <c r="G60" s="7">
        <f t="shared" si="8"/>
        <v>11842669.800000001</v>
      </c>
      <c r="H60" s="25">
        <f t="shared" si="8"/>
        <v>4884169.459999999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13197925.35</v>
      </c>
      <c r="D62" s="22">
        <v>3528913.91</v>
      </c>
      <c r="E62" s="26">
        <f t="shared" si="2"/>
        <v>16726839.26</v>
      </c>
      <c r="F62" s="23">
        <v>11842669.800000001</v>
      </c>
      <c r="G62" s="23">
        <v>11842669.800000001</v>
      </c>
      <c r="H62" s="30">
        <f t="shared" si="3"/>
        <v>4884169.459999999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108187998.82999998</v>
      </c>
      <c r="D160" s="21">
        <f t="shared" ref="D160:G160" si="28">SUM(D10,D85)</f>
        <v>3899671.47</v>
      </c>
      <c r="E160" s="28">
        <f>SUM(E10,E85)</f>
        <v>112087670.30000001</v>
      </c>
      <c r="F160" s="21">
        <f t="shared" si="28"/>
        <v>95751691.319999993</v>
      </c>
      <c r="G160" s="21">
        <f t="shared" si="28"/>
        <v>91335017.089999989</v>
      </c>
      <c r="H160" s="28">
        <f>SUM(H10,H85)</f>
        <v>16335978.979999999</v>
      </c>
    </row>
    <row r="161" spans="2:7" s="31" customFormat="1" x14ac:dyDescent="0.2"/>
    <row r="162" spans="2:7" s="31" customFormat="1" x14ac:dyDescent="0.2"/>
    <row r="163" spans="2:7" s="31" customFormat="1" x14ac:dyDescent="0.2"/>
    <row r="164" spans="2:7" s="31" customFormat="1" x14ac:dyDescent="0.2"/>
    <row r="165" spans="2:7" s="31" customFormat="1" x14ac:dyDescent="0.2">
      <c r="B165" s="51" t="s">
        <v>90</v>
      </c>
      <c r="C165" s="52"/>
      <c r="G165" s="51" t="s">
        <v>91</v>
      </c>
    </row>
    <row r="166" spans="2:7" s="31" customFormat="1" x14ac:dyDescent="0.2">
      <c r="B166" s="51" t="s">
        <v>92</v>
      </c>
      <c r="C166" s="52"/>
      <c r="G166" s="51" t="s">
        <v>93</v>
      </c>
    </row>
    <row r="167" spans="2:7" s="31" customFormat="1" x14ac:dyDescent="0.2"/>
    <row r="168" spans="2:7" s="31" customFormat="1" x14ac:dyDescent="0.2"/>
    <row r="169" spans="2:7" s="31" customFormat="1" x14ac:dyDescent="0.2"/>
    <row r="170" spans="2:7" s="31" customFormat="1" x14ac:dyDescent="0.2"/>
    <row r="171" spans="2:7" s="31" customFormat="1" x14ac:dyDescent="0.2"/>
    <row r="172" spans="2:7" s="31" customFormat="1" x14ac:dyDescent="0.2"/>
    <row r="173" spans="2:7" s="31" customFormat="1" x14ac:dyDescent="0.2"/>
    <row r="174" spans="2:7" s="31" customFormat="1" x14ac:dyDescent="0.2"/>
    <row r="175" spans="2:7" s="31" customFormat="1" x14ac:dyDescent="0.2"/>
    <row r="176" spans="2:7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jose_luis</cp:lastModifiedBy>
  <cp:lastPrinted>2025-02-04T17:24:54Z</cp:lastPrinted>
  <dcterms:created xsi:type="dcterms:W3CDTF">2020-01-08T21:14:59Z</dcterms:created>
  <dcterms:modified xsi:type="dcterms:W3CDTF">2025-02-04T17:24:55Z</dcterms:modified>
</cp:coreProperties>
</file>